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tamcom-my.sharepoint.com/personal/danny_antam_com/Documents/1. Procurement KP/EBD22050022-1 - Jasa Borongan Sampel Preparasi Mandiodo dan Tapunopaka 24 Bulan/3. Lelang Ulang Tahap 2/"/>
    </mc:Choice>
  </mc:AlternateContent>
  <xr:revisionPtr revIDLastSave="10" documentId="11_6AB771210444A39A33BBED9A74C53D812EA44B98" xr6:coauthVersionLast="47" xr6:coauthVersionMax="47" xr10:uidLastSave="{7364C3AF-B17C-4EF5-8F34-780C6FCE09A6}"/>
  <bookViews>
    <workbookView xWindow="-120" yWindow="-120" windowWidth="20730" windowHeight="11040" tabRatio="874" xr2:uid="{00000000-000D-0000-FFFF-FFFF00000000}"/>
  </bookViews>
  <sheets>
    <sheet name="BOQ" sheetId="69" r:id="rId1"/>
  </sheets>
  <definedNames>
    <definedName name="\q">#N/A</definedName>
    <definedName name="_1">#N/A</definedName>
    <definedName name="_121">#N/A</definedName>
    <definedName name="_122">#N/A</definedName>
    <definedName name="_2">#N/A</definedName>
    <definedName name="_3">#N/A</definedName>
    <definedName name="_4">#N/A</definedName>
    <definedName name="a">#N/A</definedName>
    <definedName name="X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69" l="1"/>
  <c r="H16" i="69" s="1"/>
  <c r="H15" i="69"/>
  <c r="E12" i="69"/>
  <c r="H12" i="69" s="1"/>
  <c r="E11" i="69"/>
  <c r="H11" i="69" s="1"/>
  <c r="E10" i="69"/>
  <c r="H10" i="69" s="1"/>
  <c r="E9" i="69"/>
  <c r="H9" i="69" s="1"/>
  <c r="E8" i="69"/>
  <c r="H8" i="69" s="1"/>
  <c r="H17" i="69" l="1"/>
  <c r="H13" i="69"/>
  <c r="H19" i="69" l="1"/>
  <c r="H20" i="69"/>
  <c r="H21" i="69" s="1"/>
</calcChain>
</file>

<file path=xl/sharedStrings.xml><?xml version="1.0" encoding="utf-8"?>
<sst xmlns="http://schemas.openxmlformats.org/spreadsheetml/2006/main" count="42" uniqueCount="28">
  <si>
    <r>
      <t xml:space="preserve">…………….., ………………………..
(Jabatan)
</t>
    </r>
    <r>
      <rPr>
        <b/>
        <sz val="11"/>
        <color theme="1"/>
        <rFont val="Calibri"/>
        <family val="2"/>
        <scheme val="minor"/>
      </rPr>
      <t>(Nama)</t>
    </r>
  </si>
  <si>
    <t>PPN 11%</t>
  </si>
  <si>
    <t>*(bubuhkan tanda tangan dan stempel perusahaan)</t>
  </si>
  <si>
    <t>No</t>
  </si>
  <si>
    <t>Satuan</t>
  </si>
  <si>
    <t>BILL OF QUANTITY JASA BORONGAN PENGAMBILAN SAMPEL, PENGANGKUTAN SAMPEL, PREPARASI SAMPEL, DAN SUPPORTING SITE TAPUNOPAKA  SERTA  JASA BORONGAN PENGANGKUTAN SAMPEL DAN PREPARASI SAMPEL SITE MANDIODO</t>
  </si>
  <si>
    <t>WAKTU PENYELESAIAN</t>
  </si>
  <si>
    <t>: 24 bulan</t>
  </si>
  <si>
    <t>URAIAN BIAYA</t>
  </si>
  <si>
    <t>Estimasi Jumlah</t>
  </si>
  <si>
    <t>Per Bulan</t>
  </si>
  <si>
    <t>Per Durasi Kontrak
(satuan / 24 bulan)</t>
  </si>
  <si>
    <t>Harga per Satuan
(Rp/Satuan)</t>
  </si>
  <si>
    <t>Biaya (Rp)</t>
  </si>
  <si>
    <t>Site Tapunopaka</t>
  </si>
  <si>
    <t>Pengambilan sampel tes pit dan produksi tambang</t>
  </si>
  <si>
    <t>lncr/bulan</t>
  </si>
  <si>
    <t>lncr/24 bulan</t>
  </si>
  <si>
    <t>Pengambilan sampel PSI, TML, penjualan, dan MC ore</t>
  </si>
  <si>
    <t>Pengangkutan sampel</t>
  </si>
  <si>
    <t>Preparasi sampel</t>
  </si>
  <si>
    <t xml:space="preserve"> Supporting</t>
  </si>
  <si>
    <t>TOTAL</t>
  </si>
  <si>
    <t>Site Mandiodo</t>
  </si>
  <si>
    <t>TOTAL BIAYA JASA PEKERJAAN  24 BULAN SITE TAPUNOPAKA DAN MANDIODO</t>
  </si>
  <si>
    <t>TOTAL + PPN 11%</t>
  </si>
  <si>
    <t>WMT/bulan</t>
  </si>
  <si>
    <t>WMT/24 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</si>
</sst>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p&quot;* #,##0_);_(&quot;Rp&quot;* \(#,##0\);_(&quot;Rp&quot;* &quot;-&quot;_);_(@_)"/>
    <numFmt numFmtId="165" formatCode="_(* #,##0_);_(* \(#,##0\);_(* &quot;-&quot;_);_(@_)"/>
    <numFmt numFmtId="166" formatCode="_(* #,##0.00_);_(* \(#,##0.00\);_(* &quot;-&quot;??_);_(@_)"/>
    <numFmt numFmtId="167" formatCode="_(&quot;Rp&quot;* #,##0.00_);_(&quot;Rp&quot;* \(#,##0.00\);_(&quot;Rp&quot;* &quot;-&quot;_);_(@_)"/>
  </numFmts>
  <fonts count="1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11" fillId="0" borderId="0" xfId="0" applyFont="1"/>
    <xf numFmtId="0" fontId="10" fillId="0" borderId="0" xfId="8" applyFont="1" applyBorder="1" applyAlignment="1">
      <alignment horizontal="center" vertical="center"/>
    </xf>
    <xf numFmtId="0" fontId="10" fillId="0" borderId="0" xfId="8" applyFont="1" applyBorder="1" applyAlignment="1">
      <alignment horizontal="left"/>
    </xf>
    <xf numFmtId="0" fontId="10" fillId="0" borderId="0" xfId="8" applyFont="1" applyBorder="1" applyAlignment="1">
      <alignment horizontal="center"/>
    </xf>
    <xf numFmtId="0" fontId="10" fillId="0" borderId="1" xfId="8" applyFont="1" applyBorder="1" applyAlignment="1">
      <alignment horizontal="center" vertical="center"/>
    </xf>
    <xf numFmtId="164" fontId="10" fillId="0" borderId="0" xfId="8" applyNumberFormat="1" applyFont="1" applyBorder="1" applyAlignment="1">
      <alignment horizontal="left"/>
    </xf>
    <xf numFmtId="0" fontId="5" fillId="0" borderId="0" xfId="8" applyFont="1" applyBorder="1"/>
    <xf numFmtId="0" fontId="5" fillId="0" borderId="0" xfId="8" applyFont="1" applyBorder="1" applyAlignment="1">
      <alignment horizontal="left"/>
    </xf>
    <xf numFmtId="0" fontId="5" fillId="0" borderId="0" xfId="8" applyFont="1" applyBorder="1" applyAlignment="1">
      <alignment horizontal="center" vertical="center"/>
    </xf>
    <xf numFmtId="0" fontId="5" fillId="0" borderId="0" xfId="6" applyFont="1" applyBorder="1" applyAlignment="1">
      <alignment horizontal="left" vertical="center" wrapText="1"/>
    </xf>
    <xf numFmtId="0" fontId="10" fillId="0" borderId="0" xfId="6" applyFont="1" applyBorder="1" applyAlignment="1">
      <alignment horizontal="right" vertical="center" wrapText="1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11" fillId="0" borderId="0" xfId="7" applyFont="1" applyAlignment="1">
      <alignment horizontal="center" vertical="center"/>
    </xf>
    <xf numFmtId="0" fontId="11" fillId="0" borderId="0" xfId="7" applyFont="1" applyAlignment="1">
      <alignment horizontal="left" vertical="center"/>
    </xf>
    <xf numFmtId="0" fontId="12" fillId="0" borderId="0" xfId="6" applyFont="1"/>
    <xf numFmtId="0" fontId="5" fillId="0" borderId="0" xfId="8" applyFont="1" applyBorder="1" applyAlignment="1" applyProtection="1">
      <alignment horizontal="center" vertical="center"/>
      <protection locked="0"/>
    </xf>
    <xf numFmtId="0" fontId="5" fillId="0" borderId="0" xfId="6" applyFont="1" applyBorder="1" applyAlignment="1" applyProtection="1">
      <alignment horizontal="left" vertical="center" wrapText="1"/>
      <protection locked="0"/>
    </xf>
    <xf numFmtId="0" fontId="10" fillId="0" borderId="0" xfId="6" applyFont="1" applyBorder="1" applyAlignment="1" applyProtection="1">
      <alignment horizontal="right" vertical="center" wrapText="1"/>
      <protection locked="0"/>
    </xf>
    <xf numFmtId="164" fontId="10" fillId="0" borderId="0" xfId="8" applyNumberFormat="1" applyFont="1" applyBorder="1" applyAlignment="1" applyProtection="1">
      <alignment horizontal="left"/>
      <protection locked="0"/>
    </xf>
    <xf numFmtId="164" fontId="10" fillId="0" borderId="1" xfId="8" applyNumberFormat="1" applyFont="1" applyBorder="1" applyAlignment="1" applyProtection="1">
      <alignment horizontal="left"/>
      <protection hidden="1"/>
    </xf>
    <xf numFmtId="0" fontId="5" fillId="0" borderId="0" xfId="6" applyFont="1" applyBorder="1" applyAlignment="1" applyProtection="1">
      <alignment horizontal="center" vertical="center" wrapText="1"/>
      <protection locked="0"/>
    </xf>
    <xf numFmtId="0" fontId="2" fillId="0" borderId="0" xfId="6" applyFont="1" applyBorder="1" applyAlignment="1" applyProtection="1">
      <alignment horizontal="left" vertical="center"/>
      <protection locked="0"/>
    </xf>
    <xf numFmtId="0" fontId="10" fillId="0" borderId="0" xfId="8" applyFont="1" applyBorder="1" applyAlignment="1">
      <alignment horizontal="center" vertical="center" wrapText="1"/>
    </xf>
    <xf numFmtId="0" fontId="5" fillId="0" borderId="0" xfId="6" applyFont="1" applyBorder="1" applyAlignment="1" applyProtection="1">
      <alignment horizontal="center" vertical="center" wrapText="1"/>
      <protection locked="0"/>
    </xf>
    <xf numFmtId="0" fontId="10" fillId="0" borderId="1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/>
    </xf>
    <xf numFmtId="0" fontId="10" fillId="0" borderId="1" xfId="8" applyFont="1" applyFill="1" applyBorder="1" applyAlignment="1">
      <alignment horizontal="left" vertical="center" wrapText="1"/>
    </xf>
    <xf numFmtId="165" fontId="10" fillId="0" borderId="1" xfId="1" applyFont="1" applyFill="1" applyBorder="1" applyAlignment="1">
      <alignment horizontal="center" vertical="center"/>
    </xf>
    <xf numFmtId="0" fontId="4" fillId="0" borderId="0" xfId="6" applyFont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center" wrapText="1"/>
    </xf>
    <xf numFmtId="0" fontId="10" fillId="0" borderId="2" xfId="8" applyFont="1" applyBorder="1" applyAlignment="1">
      <alignment horizontal="right" vertical="center"/>
    </xf>
    <xf numFmtId="0" fontId="10" fillId="0" borderId="4" xfId="8" applyFont="1" applyBorder="1" applyAlignment="1">
      <alignment horizontal="right" vertical="center"/>
    </xf>
    <xf numFmtId="0" fontId="10" fillId="0" borderId="3" xfId="8" applyFont="1" applyBorder="1" applyAlignment="1">
      <alignment horizontal="right" vertical="center"/>
    </xf>
    <xf numFmtId="0" fontId="4" fillId="0" borderId="0" xfId="6" applyFont="1" applyBorder="1" applyAlignment="1" applyProtection="1">
      <alignment horizontal="center" vertical="center" wrapText="1"/>
      <protection locked="0"/>
    </xf>
    <xf numFmtId="0" fontId="5" fillId="0" borderId="0" xfId="6" applyFont="1" applyBorder="1" applyAlignment="1" applyProtection="1">
      <alignment horizontal="center" vertical="center"/>
      <protection locked="0"/>
    </xf>
    <xf numFmtId="0" fontId="1" fillId="0" borderId="0" xfId="8" applyFont="1" applyBorder="1" applyAlignment="1">
      <alignment horizontal="left" vertical="center"/>
    </xf>
    <xf numFmtId="0" fontId="1" fillId="0" borderId="0" xfId="8" applyFont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/>
    </xf>
    <xf numFmtId="0" fontId="10" fillId="3" borderId="1" xfId="8" applyFont="1" applyFill="1" applyBorder="1" applyAlignment="1">
      <alignment horizontal="center"/>
    </xf>
    <xf numFmtId="0" fontId="10" fillId="3" borderId="1" xfId="8" applyFont="1" applyFill="1" applyBorder="1" applyAlignment="1">
      <alignment horizontal="center" vertical="center" wrapText="1"/>
    </xf>
    <xf numFmtId="0" fontId="10" fillId="0" borderId="2" xfId="8" applyFont="1" applyFill="1" applyBorder="1" applyAlignment="1">
      <alignment horizontal="left" vertical="center"/>
    </xf>
    <xf numFmtId="0" fontId="10" fillId="0" borderId="4" xfId="8" applyFont="1" applyFill="1" applyBorder="1" applyAlignment="1">
      <alignment horizontal="left" vertical="center"/>
    </xf>
    <xf numFmtId="0" fontId="10" fillId="0" borderId="3" xfId="8" applyFont="1" applyFill="1" applyBorder="1" applyAlignment="1">
      <alignment horizontal="left" vertical="center"/>
    </xf>
    <xf numFmtId="164" fontId="10" fillId="0" borderId="1" xfId="8" applyNumberFormat="1" applyFont="1" applyFill="1" applyBorder="1" applyAlignment="1" applyProtection="1">
      <alignment horizontal="center" vertical="center"/>
      <protection hidden="1"/>
    </xf>
    <xf numFmtId="165" fontId="10" fillId="0" borderId="2" xfId="1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vertical="center"/>
    </xf>
    <xf numFmtId="167" fontId="10" fillId="0" borderId="2" xfId="8" applyNumberFormat="1" applyFont="1" applyFill="1" applyBorder="1" applyAlignment="1" applyProtection="1">
      <alignment horizontal="right" vertical="center"/>
      <protection locked="0"/>
    </xf>
    <xf numFmtId="167" fontId="10" fillId="0" borderId="4" xfId="8" applyNumberFormat="1" applyFont="1" applyFill="1" applyBorder="1" applyAlignment="1" applyProtection="1">
      <alignment horizontal="right" vertical="center"/>
      <protection locked="0"/>
    </xf>
    <xf numFmtId="167" fontId="10" fillId="0" borderId="3" xfId="8" applyNumberFormat="1" applyFont="1" applyFill="1" applyBorder="1" applyAlignment="1" applyProtection="1">
      <alignment horizontal="right" vertical="center"/>
      <protection locked="0"/>
    </xf>
    <xf numFmtId="0" fontId="10" fillId="0" borderId="2" xfId="8" applyFont="1" applyBorder="1" applyAlignment="1">
      <alignment horizontal="center" vertical="center"/>
    </xf>
    <xf numFmtId="0" fontId="10" fillId="0" borderId="4" xfId="8" applyFont="1" applyBorder="1" applyAlignment="1">
      <alignment horizontal="center" vertical="center"/>
    </xf>
    <xf numFmtId="0" fontId="10" fillId="0" borderId="3" xfId="8" applyFont="1" applyBorder="1" applyAlignment="1">
      <alignment horizontal="center" vertical="center"/>
    </xf>
    <xf numFmtId="0" fontId="3" fillId="0" borderId="0" xfId="6" applyFont="1" applyBorder="1" applyAlignment="1" applyProtection="1">
      <alignment horizontal="right" vertical="center" wrapText="1"/>
      <protection locked="0"/>
    </xf>
    <xf numFmtId="0" fontId="5" fillId="0" borderId="0" xfId="6" applyFont="1" applyBorder="1" applyAlignment="1" applyProtection="1">
      <alignment horizontal="right" vertical="center" wrapText="1"/>
      <protection locked="0"/>
    </xf>
    <xf numFmtId="164" fontId="10" fillId="2" borderId="1" xfId="8" applyNumberFormat="1" applyFont="1" applyFill="1" applyBorder="1" applyAlignment="1" applyProtection="1">
      <alignment horizontal="center" vertical="center"/>
      <protection locked="0"/>
    </xf>
  </cellXfs>
  <cellStyles count="10">
    <cellStyle name="Comma [0]" xfId="1" builtinId="6"/>
    <cellStyle name="Comma [0] 2" xfId="2" xr:uid="{00000000-0005-0000-0000-000002000000}"/>
    <cellStyle name="Comma [0] 3" xfId="3" xr:uid="{00000000-0005-0000-0000-000003000000}"/>
    <cellStyle name="Comma 2" xfId="4" xr:uid="{00000000-0005-0000-0000-000004000000}"/>
    <cellStyle name="Comma 3" xfId="5" xr:uid="{00000000-0005-0000-0000-000005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Percent 2" xfId="9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7"/>
  <sheetViews>
    <sheetView showGridLines="0" tabSelected="1" zoomScaleNormal="100" workbookViewId="0">
      <selection activeCell="A19" sqref="A19:G19"/>
    </sheetView>
  </sheetViews>
  <sheetFormatPr defaultColWidth="9.140625" defaultRowHeight="15" x14ac:dyDescent="0.25"/>
  <cols>
    <col min="1" max="1" width="3.85546875" style="9" bestFit="1" customWidth="1"/>
    <col min="2" max="2" width="58.42578125" style="7" customWidth="1"/>
    <col min="3" max="6" width="17.140625" style="7" customWidth="1"/>
    <col min="7" max="7" width="22.85546875" style="8" customWidth="1"/>
    <col min="8" max="8" width="30.7109375" style="8" customWidth="1"/>
    <col min="9" max="11" width="9.140625" style="7"/>
    <col min="12" max="13" width="9.140625" style="7" customWidth="1"/>
    <col min="14" max="16384" width="9.140625" style="7"/>
  </cols>
  <sheetData>
    <row r="1" spans="1:8" ht="46.5" customHeight="1" x14ac:dyDescent="0.25">
      <c r="A1" s="32" t="s">
        <v>5</v>
      </c>
      <c r="B1" s="32"/>
      <c r="C1" s="32"/>
      <c r="D1" s="32"/>
      <c r="E1" s="32"/>
      <c r="F1" s="32"/>
      <c r="G1" s="32"/>
      <c r="H1" s="32"/>
    </row>
    <row r="2" spans="1:8" ht="34.5" customHeight="1" x14ac:dyDescent="0.25">
      <c r="A2" s="24"/>
      <c r="B2" s="24"/>
      <c r="C2" s="24"/>
      <c r="D2" s="24"/>
      <c r="E2" s="24"/>
      <c r="F2" s="24"/>
      <c r="G2" s="24"/>
      <c r="H2" s="24"/>
    </row>
    <row r="3" spans="1:8" ht="13.5" customHeight="1" x14ac:dyDescent="0.25">
      <c r="A3" s="38" t="s">
        <v>6</v>
      </c>
      <c r="B3" s="24"/>
      <c r="C3" s="39" t="s">
        <v>7</v>
      </c>
      <c r="D3" s="39"/>
      <c r="E3" s="24"/>
      <c r="F3" s="24"/>
      <c r="G3" s="24"/>
      <c r="H3" s="24"/>
    </row>
    <row r="4" spans="1:8" x14ac:dyDescent="0.25">
      <c r="A4" s="2"/>
      <c r="B4" s="4"/>
      <c r="C4" s="4"/>
      <c r="D4" s="4"/>
      <c r="E4" s="4"/>
      <c r="F4" s="4"/>
      <c r="G4" s="3"/>
      <c r="H4" s="3"/>
    </row>
    <row r="5" spans="1:8" x14ac:dyDescent="0.25">
      <c r="A5" s="41" t="s">
        <v>3</v>
      </c>
      <c r="B5" s="41" t="s">
        <v>8</v>
      </c>
      <c r="C5" s="42" t="s">
        <v>9</v>
      </c>
      <c r="D5" s="42"/>
      <c r="E5" s="42"/>
      <c r="F5" s="42"/>
      <c r="G5" s="43" t="s">
        <v>12</v>
      </c>
      <c r="H5" s="43" t="s">
        <v>13</v>
      </c>
    </row>
    <row r="6" spans="1:8" s="4" customFormat="1" ht="42" customHeight="1" x14ac:dyDescent="0.25">
      <c r="A6" s="41"/>
      <c r="B6" s="41"/>
      <c r="C6" s="40" t="s">
        <v>10</v>
      </c>
      <c r="D6" s="40" t="s">
        <v>4</v>
      </c>
      <c r="E6" s="40" t="s">
        <v>11</v>
      </c>
      <c r="F6" s="40" t="s">
        <v>4</v>
      </c>
      <c r="G6" s="43"/>
      <c r="H6" s="43"/>
    </row>
    <row r="7" spans="1:8" s="27" customFormat="1" x14ac:dyDescent="0.25">
      <c r="A7" s="44" t="s">
        <v>14</v>
      </c>
      <c r="B7" s="45"/>
      <c r="C7" s="45"/>
      <c r="D7" s="45"/>
      <c r="E7" s="45"/>
      <c r="F7" s="45"/>
      <c r="G7" s="45"/>
      <c r="H7" s="46"/>
    </row>
    <row r="8" spans="1:8" s="8" customFormat="1" x14ac:dyDescent="0.25">
      <c r="A8" s="26">
        <v>1</v>
      </c>
      <c r="B8" s="28" t="s">
        <v>15</v>
      </c>
      <c r="C8" s="29">
        <v>18533</v>
      </c>
      <c r="D8" s="29" t="s">
        <v>16</v>
      </c>
      <c r="E8" s="29">
        <f>ROUNDUP(24*C8,-2)</f>
        <v>444800</v>
      </c>
      <c r="F8" s="29" t="s">
        <v>17</v>
      </c>
      <c r="G8" s="58">
        <v>0</v>
      </c>
      <c r="H8" s="47">
        <f>E8*G8</f>
        <v>0</v>
      </c>
    </row>
    <row r="9" spans="1:8" s="8" customFormat="1" x14ac:dyDescent="0.25">
      <c r="A9" s="26">
        <v>2</v>
      </c>
      <c r="B9" s="28" t="s">
        <v>18</v>
      </c>
      <c r="C9" s="48">
        <v>2685</v>
      </c>
      <c r="D9" s="29" t="s">
        <v>16</v>
      </c>
      <c r="E9" s="29">
        <f>ROUNDUP(24*C9,0)</f>
        <v>64440</v>
      </c>
      <c r="F9" s="29" t="s">
        <v>17</v>
      </c>
      <c r="G9" s="58">
        <v>0</v>
      </c>
      <c r="H9" s="47">
        <f t="shared" ref="H9:H12" si="0">E9*G9</f>
        <v>0</v>
      </c>
    </row>
    <row r="10" spans="1:8" s="8" customFormat="1" x14ac:dyDescent="0.25">
      <c r="A10" s="26">
        <v>3</v>
      </c>
      <c r="B10" s="28" t="s">
        <v>19</v>
      </c>
      <c r="C10" s="29">
        <v>21218</v>
      </c>
      <c r="D10" s="29" t="s">
        <v>16</v>
      </c>
      <c r="E10" s="29">
        <f>ROUNDUP(24*C10,-1)</f>
        <v>509240</v>
      </c>
      <c r="F10" s="29" t="s">
        <v>17</v>
      </c>
      <c r="G10" s="58">
        <v>0</v>
      </c>
      <c r="H10" s="47">
        <f t="shared" si="0"/>
        <v>0</v>
      </c>
    </row>
    <row r="11" spans="1:8" s="8" customFormat="1" x14ac:dyDescent="0.25">
      <c r="A11" s="26">
        <v>4</v>
      </c>
      <c r="B11" s="49" t="s">
        <v>20</v>
      </c>
      <c r="C11" s="29">
        <v>21218</v>
      </c>
      <c r="D11" s="29" t="s">
        <v>16</v>
      </c>
      <c r="E11" s="29">
        <f>ROUNDUP(24*C11,-1)</f>
        <v>509240</v>
      </c>
      <c r="F11" s="29" t="s">
        <v>17</v>
      </c>
      <c r="G11" s="58">
        <v>0</v>
      </c>
      <c r="H11" s="47">
        <f t="shared" si="0"/>
        <v>0</v>
      </c>
    </row>
    <row r="12" spans="1:8" s="8" customFormat="1" x14ac:dyDescent="0.25">
      <c r="A12" s="26">
        <v>5</v>
      </c>
      <c r="B12" s="28" t="s">
        <v>21</v>
      </c>
      <c r="C12" s="29">
        <v>112500</v>
      </c>
      <c r="D12" s="29" t="s">
        <v>26</v>
      </c>
      <c r="E12" s="29">
        <f>ROUNDUP(24*C12,0)</f>
        <v>2700000</v>
      </c>
      <c r="F12" s="29" t="s">
        <v>27</v>
      </c>
      <c r="G12" s="58">
        <v>0</v>
      </c>
      <c r="H12" s="47">
        <f t="shared" si="0"/>
        <v>0</v>
      </c>
    </row>
    <row r="13" spans="1:8" s="8" customFormat="1" x14ac:dyDescent="0.25">
      <c r="A13" s="50" t="s">
        <v>22</v>
      </c>
      <c r="B13" s="51"/>
      <c r="C13" s="51"/>
      <c r="D13" s="51"/>
      <c r="E13" s="51"/>
      <c r="F13" s="51"/>
      <c r="G13" s="52"/>
      <c r="H13" s="47">
        <f>SUM(H8:H12)</f>
        <v>0</v>
      </c>
    </row>
    <row r="14" spans="1:8" s="8" customFormat="1" x14ac:dyDescent="0.25">
      <c r="A14" s="44" t="s">
        <v>23</v>
      </c>
      <c r="B14" s="45"/>
      <c r="C14" s="45"/>
      <c r="D14" s="45"/>
      <c r="E14" s="45"/>
      <c r="F14" s="45"/>
      <c r="G14" s="45"/>
      <c r="H14" s="46"/>
    </row>
    <row r="15" spans="1:8" x14ac:dyDescent="0.25">
      <c r="A15" s="5">
        <v>1</v>
      </c>
      <c r="B15" s="28" t="s">
        <v>19</v>
      </c>
      <c r="C15" s="29">
        <v>1942</v>
      </c>
      <c r="D15" s="29" t="s">
        <v>16</v>
      </c>
      <c r="E15" s="29">
        <v>46600</v>
      </c>
      <c r="F15" s="29" t="s">
        <v>17</v>
      </c>
      <c r="G15" s="58">
        <v>0</v>
      </c>
      <c r="H15" s="47">
        <f t="shared" ref="H15:H16" si="1">E15*G15</f>
        <v>0</v>
      </c>
    </row>
    <row r="16" spans="1:8" x14ac:dyDescent="0.25">
      <c r="A16" s="5">
        <v>2</v>
      </c>
      <c r="B16" s="49" t="s">
        <v>20</v>
      </c>
      <c r="C16" s="29">
        <v>21479</v>
      </c>
      <c r="D16" s="29" t="s">
        <v>16</v>
      </c>
      <c r="E16" s="29">
        <f>ROUNDUP(24*C16,0)</f>
        <v>515496</v>
      </c>
      <c r="F16" s="29" t="s">
        <v>17</v>
      </c>
      <c r="G16" s="58">
        <v>0</v>
      </c>
      <c r="H16" s="47">
        <f t="shared" si="1"/>
        <v>0</v>
      </c>
    </row>
    <row r="17" spans="1:8" x14ac:dyDescent="0.25">
      <c r="A17" s="50" t="s">
        <v>22</v>
      </c>
      <c r="B17" s="51"/>
      <c r="C17" s="51"/>
      <c r="D17" s="51"/>
      <c r="E17" s="51"/>
      <c r="F17" s="51"/>
      <c r="G17" s="52"/>
      <c r="H17" s="47">
        <f>SUM(H15:H16)</f>
        <v>0</v>
      </c>
    </row>
    <row r="18" spans="1:8" x14ac:dyDescent="0.25">
      <c r="A18" s="53"/>
      <c r="B18" s="54"/>
      <c r="C18" s="54"/>
      <c r="D18" s="54"/>
      <c r="E18" s="54"/>
      <c r="F18" s="54"/>
      <c r="G18" s="54"/>
      <c r="H18" s="55"/>
    </row>
    <row r="19" spans="1:8" x14ac:dyDescent="0.25">
      <c r="A19" s="33" t="s">
        <v>24</v>
      </c>
      <c r="B19" s="34"/>
      <c r="C19" s="34"/>
      <c r="D19" s="34"/>
      <c r="E19" s="34"/>
      <c r="F19" s="34"/>
      <c r="G19" s="35"/>
      <c r="H19" s="47">
        <f>H13+H17</f>
        <v>0</v>
      </c>
    </row>
    <row r="20" spans="1:8" x14ac:dyDescent="0.25">
      <c r="A20" s="33" t="s">
        <v>1</v>
      </c>
      <c r="B20" s="34"/>
      <c r="C20" s="34"/>
      <c r="D20" s="34"/>
      <c r="E20" s="34"/>
      <c r="F20" s="34"/>
      <c r="G20" s="35"/>
      <c r="H20" s="47">
        <f>H19*0.11</f>
        <v>0</v>
      </c>
    </row>
    <row r="21" spans="1:8" ht="15" customHeight="1" x14ac:dyDescent="0.25">
      <c r="A21" s="33" t="s">
        <v>25</v>
      </c>
      <c r="B21" s="34"/>
      <c r="C21" s="34"/>
      <c r="D21" s="34"/>
      <c r="E21" s="34"/>
      <c r="F21" s="34"/>
      <c r="G21" s="35"/>
      <c r="H21" s="21">
        <f>H19+H20</f>
        <v>0</v>
      </c>
    </row>
    <row r="22" spans="1:8" x14ac:dyDescent="0.25">
      <c r="A22" s="17"/>
      <c r="B22" s="18"/>
      <c r="C22" s="19"/>
      <c r="D22" s="19"/>
      <c r="E22" s="19"/>
      <c r="F22" s="19"/>
      <c r="G22" s="19"/>
      <c r="H22" s="20"/>
    </row>
    <row r="23" spans="1:8" ht="25.5" customHeight="1" x14ac:dyDescent="0.25">
      <c r="A23" s="17"/>
      <c r="B23" s="36"/>
      <c r="C23" s="56" t="s">
        <v>0</v>
      </c>
      <c r="D23" s="56"/>
      <c r="E23" s="56"/>
      <c r="F23" s="56"/>
      <c r="G23" s="57"/>
      <c r="H23" s="57"/>
    </row>
    <row r="24" spans="1:8" x14ac:dyDescent="0.25">
      <c r="A24" s="17"/>
      <c r="B24" s="37"/>
      <c r="C24" s="57"/>
      <c r="D24" s="57"/>
      <c r="E24" s="57"/>
      <c r="F24" s="57"/>
      <c r="G24" s="57"/>
      <c r="H24" s="57"/>
    </row>
    <row r="25" spans="1:8" x14ac:dyDescent="0.25">
      <c r="A25" s="17"/>
      <c r="B25" s="37"/>
      <c r="C25" s="57"/>
      <c r="D25" s="57"/>
      <c r="E25" s="57"/>
      <c r="F25" s="57"/>
      <c r="G25" s="57"/>
      <c r="H25" s="57"/>
    </row>
    <row r="26" spans="1:8" x14ac:dyDescent="0.25">
      <c r="A26" s="17"/>
      <c r="B26" s="37"/>
      <c r="C26" s="57"/>
      <c r="D26" s="57"/>
      <c r="E26" s="57"/>
      <c r="F26" s="57"/>
      <c r="G26" s="57"/>
      <c r="H26" s="57"/>
    </row>
    <row r="27" spans="1:8" x14ac:dyDescent="0.25">
      <c r="A27" s="17"/>
      <c r="B27" s="37"/>
      <c r="C27" s="57"/>
      <c r="D27" s="57"/>
      <c r="E27" s="57"/>
      <c r="F27" s="57"/>
      <c r="G27" s="57"/>
      <c r="H27" s="57"/>
    </row>
    <row r="28" spans="1:8" x14ac:dyDescent="0.25">
      <c r="A28" s="17"/>
      <c r="B28" s="37"/>
      <c r="C28" s="57"/>
      <c r="D28" s="57"/>
      <c r="E28" s="57"/>
      <c r="F28" s="57"/>
      <c r="G28" s="57"/>
      <c r="H28" s="57"/>
    </row>
    <row r="29" spans="1:8" x14ac:dyDescent="0.25">
      <c r="A29" s="17"/>
      <c r="B29" s="37"/>
      <c r="C29" s="57"/>
      <c r="D29" s="57"/>
      <c r="E29" s="57"/>
      <c r="F29" s="57"/>
      <c r="G29" s="57"/>
      <c r="H29" s="57"/>
    </row>
    <row r="30" spans="1:8" x14ac:dyDescent="0.25">
      <c r="A30" s="17"/>
      <c r="B30" s="23" t="s">
        <v>2</v>
      </c>
      <c r="C30" s="22"/>
      <c r="D30" s="25"/>
      <c r="E30" s="22"/>
      <c r="F30" s="25"/>
      <c r="G30" s="22"/>
      <c r="H30" s="22"/>
    </row>
    <row r="31" spans="1:8" ht="146.25" customHeight="1" x14ac:dyDescent="0.25">
      <c r="B31" s="30"/>
      <c r="C31" s="31"/>
      <c r="D31" s="31"/>
      <c r="E31" s="31"/>
      <c r="F31" s="31"/>
      <c r="G31" s="31"/>
      <c r="H31" s="31"/>
    </row>
    <row r="32" spans="1:8" x14ac:dyDescent="0.25">
      <c r="B32" s="10"/>
      <c r="C32" s="11"/>
      <c r="D32" s="11"/>
      <c r="E32" s="11"/>
      <c r="F32" s="11"/>
      <c r="G32" s="11"/>
      <c r="H32" s="6"/>
    </row>
    <row r="33" spans="1:28" s="12" customFormat="1" ht="15.75" x14ac:dyDescent="0.25">
      <c r="B33" s="1"/>
      <c r="C33" s="14"/>
      <c r="D33" s="14"/>
      <c r="E33" s="14"/>
      <c r="F33" s="14"/>
      <c r="G33" s="15"/>
      <c r="H33" s="15"/>
      <c r="I33" s="1"/>
      <c r="J33" s="1"/>
      <c r="K33" s="15"/>
      <c r="L33" s="15"/>
      <c r="O33" s="15"/>
      <c r="Q33" s="1"/>
    </row>
    <row r="34" spans="1:28" s="12" customFormat="1" ht="15.75" x14ac:dyDescent="0.25">
      <c r="B34" s="1"/>
      <c r="C34" s="14"/>
      <c r="D34" s="14"/>
      <c r="E34" s="14"/>
      <c r="F34" s="14"/>
      <c r="G34" s="15"/>
      <c r="H34" s="15"/>
      <c r="I34" s="1"/>
      <c r="J34" s="1"/>
      <c r="K34" s="15"/>
      <c r="L34" s="15"/>
      <c r="O34" s="15"/>
      <c r="Q34" s="13"/>
    </row>
    <row r="35" spans="1:28" s="12" customFormat="1" ht="15.75" x14ac:dyDescent="0.25">
      <c r="B35" s="1"/>
      <c r="C35" s="14"/>
      <c r="D35" s="14"/>
      <c r="E35" s="14"/>
      <c r="F35" s="14"/>
      <c r="G35" s="15"/>
      <c r="H35" s="15"/>
      <c r="I35" s="1"/>
      <c r="J35" s="1"/>
      <c r="K35" s="15"/>
      <c r="L35" s="15"/>
      <c r="O35" s="15"/>
      <c r="Q35" s="13"/>
    </row>
    <row r="36" spans="1:28" s="12" customFormat="1" ht="18" customHeight="1" x14ac:dyDescent="0.25">
      <c r="B36" s="1"/>
      <c r="C36" s="14"/>
      <c r="D36" s="14"/>
      <c r="E36" s="14"/>
      <c r="F36" s="14"/>
      <c r="G36" s="15"/>
      <c r="H36" s="15"/>
      <c r="I36" s="1"/>
      <c r="J36" s="1"/>
      <c r="K36" s="15"/>
      <c r="L36" s="15"/>
      <c r="O36" s="15"/>
      <c r="Q36" s="13"/>
    </row>
    <row r="37" spans="1:28" s="12" customFormat="1" ht="18" customHeight="1" x14ac:dyDescent="0.25">
      <c r="B37" s="1"/>
      <c r="C37" s="14"/>
      <c r="D37" s="14"/>
      <c r="E37" s="14"/>
      <c r="F37" s="14"/>
      <c r="G37" s="15"/>
      <c r="H37" s="15"/>
      <c r="I37" s="1"/>
      <c r="J37" s="1"/>
      <c r="K37" s="15"/>
      <c r="L37" s="15"/>
      <c r="O37" s="15"/>
      <c r="Q37" s="13"/>
    </row>
    <row r="38" spans="1:28" s="14" customFormat="1" ht="15.75" x14ac:dyDescent="0.25">
      <c r="B38" s="1"/>
      <c r="G38" s="15"/>
      <c r="H38" s="15"/>
      <c r="I38" s="1"/>
      <c r="J38" s="1"/>
      <c r="K38" s="15"/>
      <c r="L38" s="15"/>
      <c r="M38" s="12"/>
      <c r="N38" s="12"/>
      <c r="O38" s="15"/>
      <c r="P38" s="12"/>
      <c r="Q38" s="13"/>
      <c r="R38" s="12"/>
      <c r="S38" s="12"/>
      <c r="Y38" s="15"/>
      <c r="Z38" s="15"/>
      <c r="AB38" s="15"/>
    </row>
    <row r="39" spans="1:28" ht="15.75" x14ac:dyDescent="0.25">
      <c r="A39" s="16"/>
      <c r="B39" s="1"/>
      <c r="C39" s="14"/>
      <c r="D39" s="14"/>
      <c r="E39" s="14"/>
      <c r="F39" s="14"/>
      <c r="G39" s="15"/>
      <c r="H39" s="15"/>
      <c r="I39" s="1"/>
      <c r="J39" s="1"/>
      <c r="K39" s="15"/>
      <c r="L39" s="15"/>
      <c r="M39" s="12"/>
      <c r="N39" s="12"/>
      <c r="O39" s="15"/>
      <c r="P39" s="12"/>
      <c r="Q39" s="13"/>
      <c r="R39" s="12"/>
      <c r="S39" s="12"/>
    </row>
    <row r="40" spans="1:28" ht="15.75" x14ac:dyDescent="0.25">
      <c r="A40" s="16"/>
      <c r="B40" s="12"/>
      <c r="C40" s="14"/>
      <c r="D40" s="14"/>
      <c r="E40" s="14"/>
      <c r="F40" s="14"/>
      <c r="G40" s="15"/>
      <c r="H40" s="15"/>
      <c r="I40" s="1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28" ht="15.75" x14ac:dyDescent="0.25">
      <c r="B41" s="12"/>
      <c r="C41" s="14"/>
      <c r="D41" s="14"/>
      <c r="E41" s="14"/>
      <c r="F41" s="14"/>
      <c r="G41" s="15"/>
      <c r="H41" s="15"/>
      <c r="I41" s="1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28" ht="15.75" x14ac:dyDescent="0.25">
      <c r="B42" s="12"/>
      <c r="C42" s="14"/>
      <c r="D42" s="14"/>
      <c r="E42" s="14"/>
      <c r="F42" s="14"/>
      <c r="G42" s="15"/>
      <c r="H42" s="15"/>
      <c r="I42" s="1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28" ht="15.75" x14ac:dyDescent="0.25">
      <c r="B43" s="12"/>
      <c r="C43" s="14"/>
      <c r="D43" s="14"/>
      <c r="E43" s="14"/>
      <c r="F43" s="14"/>
      <c r="G43" s="15"/>
      <c r="H43" s="15"/>
      <c r="I43" s="1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28" ht="15.75" x14ac:dyDescent="0.25">
      <c r="B44" s="12"/>
      <c r="C44" s="14"/>
      <c r="D44" s="14"/>
      <c r="E44" s="14"/>
      <c r="F44" s="14"/>
      <c r="G44" s="15"/>
      <c r="H44" s="15"/>
      <c r="I44" s="1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28" ht="15.75" x14ac:dyDescent="0.25">
      <c r="B45" s="12"/>
      <c r="C45" s="14"/>
      <c r="D45" s="14"/>
      <c r="E45" s="14"/>
      <c r="F45" s="14"/>
      <c r="G45" s="15"/>
      <c r="H45" s="15"/>
      <c r="I45" s="1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28" ht="15.75" x14ac:dyDescent="0.25">
      <c r="B46" s="12"/>
      <c r="C46" s="14"/>
      <c r="D46" s="14"/>
      <c r="E46" s="14"/>
      <c r="F46" s="14"/>
      <c r="G46" s="15"/>
      <c r="H46" s="15"/>
      <c r="I46" s="1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28" ht="15.75" x14ac:dyDescent="0.25">
      <c r="B47" s="14"/>
      <c r="C47" s="14"/>
      <c r="D47" s="14"/>
      <c r="E47" s="14"/>
      <c r="F47" s="14"/>
      <c r="G47" s="15"/>
      <c r="H47" s="15"/>
      <c r="I47" s="14"/>
      <c r="J47" s="14"/>
      <c r="K47" s="14"/>
      <c r="L47" s="14"/>
      <c r="M47" s="14"/>
      <c r="N47" s="14"/>
      <c r="O47" s="14"/>
      <c r="P47" s="14"/>
      <c r="Q47" s="15"/>
      <c r="R47" s="14"/>
      <c r="S47" s="14"/>
    </row>
  </sheetData>
  <sheetProtection algorithmName="SHA-512" hashValue="hzH5rfkyD/skJxVy/c2U6EZF9HQTncWyyedKrp6r/ZHUUBztHpHpdTtMWvq5P02g3ZKvBSuZgzoh6sdRYVzeUw==" saltValue="FHpu9WnGKDT/fMTNbo2d3A==" spinCount="100000" sheet="1" objects="1" scenarios="1"/>
  <mergeCells count="17">
    <mergeCell ref="A17:G17"/>
    <mergeCell ref="A18:H18"/>
    <mergeCell ref="A19:G19"/>
    <mergeCell ref="A20:G20"/>
    <mergeCell ref="A21:G21"/>
    <mergeCell ref="B31:H31"/>
    <mergeCell ref="A1:H1"/>
    <mergeCell ref="B23:B29"/>
    <mergeCell ref="C23:H29"/>
    <mergeCell ref="A5:A6"/>
    <mergeCell ref="B5:B6"/>
    <mergeCell ref="C5:F5"/>
    <mergeCell ref="G5:G6"/>
    <mergeCell ref="H5:H6"/>
    <mergeCell ref="A7:H7"/>
    <mergeCell ref="A13:G13"/>
    <mergeCell ref="A14:H14"/>
  </mergeCells>
  <pageMargins left="0.82" right="0.49" top="0.89" bottom="0.75" header="0.3" footer="0.3"/>
  <pageSetup paperSize="9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>Antam Tbk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Dannys Fandy Pradana</cp:lastModifiedBy>
  <cp:lastPrinted>2022-06-02T12:56:42Z</cp:lastPrinted>
  <dcterms:created xsi:type="dcterms:W3CDTF">2007-04-28T03:32:31Z</dcterms:created>
  <dcterms:modified xsi:type="dcterms:W3CDTF">2022-07-12T15:32:39Z</dcterms:modified>
</cp:coreProperties>
</file>